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HOA DƯỢC\2025\5. ĐẤU THẦU\3. THẦU 2025\8. GENERIC, CP\2. HSMT\1. LẬP HSMT\"/>
    </mc:Choice>
  </mc:AlternateContent>
  <xr:revisionPtr revIDLastSave="0" documentId="13_ncr:1_{803C05B5-4B50-4C81-882D-8FD93471E080}" xr6:coauthVersionLast="45" xr6:coauthVersionMax="45" xr10:uidLastSave="{00000000-0000-0000-0000-000000000000}"/>
  <bookViews>
    <workbookView xWindow="-120" yWindow="-120" windowWidth="29040" windowHeight="15720" xr2:uid="{341192B4-E46C-4639-B692-55318D4BA66C}"/>
  </bookViews>
  <sheets>
    <sheet name="PVCC G2" sheetId="1" r:id="rId1"/>
  </sheets>
  <definedNames>
    <definedName name="_xlnm._FilterDatabase" localSheetId="0" hidden="1">'PVCC G2'!$A$2:$M$15</definedName>
    <definedName name="_xlnm.Print_Area" localSheetId="0">'PVCC G2'!$A$1:$M$20</definedName>
    <definedName name="_xlnm.Print_Titles" localSheetId="0">'PVCC G2'!$2:$2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5" i="1" l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<sst xmlns="http://schemas.openxmlformats.org/spreadsheetml/2006/main" count="117" uniqueCount="62">
  <si>
    <t>TT</t>
  </si>
  <si>
    <t>Mã phần (lô)</t>
  </si>
  <si>
    <t>Mã thuốc</t>
  </si>
  <si>
    <t>Tên thành phần thuốc</t>
  </si>
  <si>
    <t>Đường dùng</t>
  </si>
  <si>
    <t>Dạng bào chế</t>
  </si>
  <si>
    <t>Đơn vị tính</t>
  </si>
  <si>
    <t>Số lượng</t>
  </si>
  <si>
    <t>Giá kế hoạch</t>
  </si>
  <si>
    <t>Nhóm TCKT</t>
  </si>
  <si>
    <t>Tiến độ cung cấp</t>
  </si>
  <si>
    <t>Yêu cầu về xuất xứ thuốc (nếu có)</t>
  </si>
  <si>
    <t>Số lượng tùy chọn mua thêm</t>
  </si>
  <si>
    <t>PP2500456237</t>
  </si>
  <si>
    <t>C01</t>
  </si>
  <si>
    <t>Bồ bồ</t>
  </si>
  <si>
    <t>Uống</t>
  </si>
  <si>
    <t>Viên nang</t>
  </si>
  <si>
    <t>Viên</t>
  </si>
  <si>
    <t>N3</t>
  </si>
  <si>
    <t>12 tháng</t>
  </si>
  <si>
    <t>PP2500456238</t>
  </si>
  <si>
    <t>C02</t>
  </si>
  <si>
    <t>Cam thảo; Bạch mao căn; Bạch thược; Đan sâm; Bản lam căn; Hoắc hương; Sài hồ; Liên kiều; Thần khúc; Chỉ thực; Mạch nha; Nghệ</t>
  </si>
  <si>
    <t>PP2500456239</t>
  </si>
  <si>
    <t>C03</t>
  </si>
  <si>
    <t>Kim tiền thảo, Râu mèo</t>
  </si>
  <si>
    <t>Uống</t>
  </si>
  <si>
    <t>PP2500456240</t>
  </si>
  <si>
    <t>C04</t>
  </si>
  <si>
    <t>Cam thảo, Đương quy, Hoàng kỳ, Khương hoạt, Khương hoàng, Phòng phong, Xích thược, Can khương</t>
  </si>
  <si>
    <t>PP2500456241</t>
  </si>
  <si>
    <t>C05</t>
  </si>
  <si>
    <t>Đinh lăng; Bạch quả</t>
  </si>
  <si>
    <t>Dung dịch/hỗn dịch/ nhũ dịch uống</t>
  </si>
  <si>
    <t>Ống</t>
  </si>
  <si>
    <t>PP2500456242</t>
  </si>
  <si>
    <t>C06</t>
  </si>
  <si>
    <t>Địa long; Hoàng kỳ; Đương quy; Xích thược; Xuyên khung; Đào nhân; Hồng Hoa</t>
  </si>
  <si>
    <t>Viên hoàn cứng</t>
  </si>
  <si>
    <t>PP2500456243</t>
  </si>
  <si>
    <t>C07</t>
  </si>
  <si>
    <t xml:space="preserve">Lá sen; Lá vông; Rotundin </t>
  </si>
  <si>
    <t>PP2500456244</t>
  </si>
  <si>
    <t>C08</t>
  </si>
  <si>
    <t>Lá sen; Vông nem;  Lạc tiên; Bình vôi</t>
  </si>
  <si>
    <t>PP2500456245</t>
  </si>
  <si>
    <t>C09</t>
  </si>
  <si>
    <t>Thỏ ty tử, Hà thủ ô, Dây đau xương, cốt toái bổ, Đỗ trọng, Cúc bất tử, Nấm sò khô.</t>
  </si>
  <si>
    <t>PP2500456246</t>
  </si>
  <si>
    <t>C10</t>
  </si>
  <si>
    <t>Toan táo nhân, Tri mẫu, Phục linh, Xuyên khung, Cam thảo.</t>
  </si>
  <si>
    <t>PP2500456247</t>
  </si>
  <si>
    <t>C11</t>
  </si>
  <si>
    <t xml:space="preserve">Ngưu tất; Đương quy; Xuyên khung; Ích mẫu ; Thục địa </t>
  </si>
  <si>
    <t>PP2500456248</t>
  </si>
  <si>
    <t>C12</t>
  </si>
  <si>
    <t>Ngưu tất, Đương quy, Xuyên khung, Ích mẫu, Sinh địa</t>
  </si>
  <si>
    <t>PP2500456249</t>
  </si>
  <si>
    <t>C13</t>
  </si>
  <si>
    <t>Nhân sâm, Thủy điệt, Toàn yết, Xích thược, Thuyền thoái, Thổ miết trùng, Ngô công, Đàn hương, Giáng hương, Nhũ hương, Toan táo nhân, Băng phiến.</t>
  </si>
  <si>
    <t>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</si>
</sst>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164" fontId="10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1" applyFont="1"/>
    <xf numFmtId="3" fontId="3" fillId="0" borderId="0" xfId="1" applyNumberFormat="1" applyFont="1" applyAlignment="1">
      <alignment horizontal="center"/>
    </xf>
    <xf numFmtId="165" fontId="3" fillId="0" borderId="0" xfId="2" applyNumberFormat="1" applyFont="1" applyFill="1" applyAlignment="1">
      <alignment horizontal="center"/>
    </xf>
    <xf numFmtId="0" fontId="4" fillId="0" borderId="0" xfId="3" applyFont="1"/>
    <xf numFmtId="0" fontId="5" fillId="0" borderId="1" xfId="4" applyFont="1" applyBorder="1" applyAlignment="1">
      <alignment horizontal="center" vertical="center" wrapText="1"/>
    </xf>
    <xf numFmtId="165" fontId="7" fillId="0" borderId="2" xfId="5" applyNumberFormat="1" applyFont="1" applyFill="1" applyBorder="1" applyAlignment="1">
      <alignment horizontal="center" vertical="center" wrapText="1"/>
    </xf>
    <xf numFmtId="3" fontId="7" fillId="0" borderId="2" xfId="3" applyNumberFormat="1" applyFont="1" applyBorder="1" applyAlignment="1" applyProtection="1">
      <alignment horizontal="center" vertical="center" wrapText="1"/>
      <protection locked="0"/>
    </xf>
    <xf numFmtId="49" fontId="7" fillId="0" borderId="2" xfId="6" applyNumberFormat="1" applyFont="1" applyBorder="1" applyAlignment="1" applyProtection="1">
      <alignment horizontal="center" vertical="center" wrapText="1"/>
      <protection locked="0"/>
    </xf>
    <xf numFmtId="0" fontId="8" fillId="0" borderId="0" xfId="4" applyFont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" fillId="0" borderId="1" xfId="3" applyFont="1" applyBorder="1" applyAlignment="1" applyProtection="1">
      <alignment vertical="center" wrapText="1"/>
      <protection locked="0"/>
    </xf>
    <xf numFmtId="0" fontId="3" fillId="0" borderId="1" xfId="3" applyFont="1" applyBorder="1" applyAlignment="1" applyProtection="1">
      <alignment horizontal="center" vertical="center" wrapText="1"/>
      <protection locked="0"/>
    </xf>
    <xf numFmtId="165" fontId="3" fillId="0" borderId="1" xfId="7" applyNumberFormat="1" applyFont="1" applyFill="1" applyBorder="1" applyAlignment="1" applyProtection="1">
      <alignment vertical="center" shrinkToFit="1"/>
      <protection locked="0"/>
    </xf>
    <xf numFmtId="165" fontId="3" fillId="0" borderId="1" xfId="7" applyNumberFormat="1" applyFont="1" applyFill="1" applyBorder="1" applyAlignment="1" applyProtection="1">
      <alignment vertical="center"/>
      <protection locked="0"/>
    </xf>
    <xf numFmtId="0" fontId="3" fillId="0" borderId="1" xfId="3" applyFont="1" applyBorder="1" applyAlignment="1">
      <alignment horizontal="center" vertical="center" wrapText="1"/>
    </xf>
    <xf numFmtId="165" fontId="3" fillId="0" borderId="1" xfId="2" applyNumberFormat="1" applyFont="1" applyFill="1" applyBorder="1" applyAlignment="1" applyProtection="1">
      <alignment vertical="center"/>
      <protection locked="0"/>
    </xf>
    <xf numFmtId="0" fontId="4" fillId="0" borderId="0" xfId="4" applyFont="1" applyAlignment="1">
      <alignment vertical="center"/>
    </xf>
    <xf numFmtId="0" fontId="3" fillId="0" borderId="1" xfId="8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37" fontId="3" fillId="0" borderId="1" xfId="3" applyNumberFormat="1" applyFont="1" applyBorder="1" applyAlignment="1">
      <alignment horizontal="center" vertical="center" wrapText="1"/>
    </xf>
    <xf numFmtId="165" fontId="3" fillId="0" borderId="1" xfId="7" applyNumberFormat="1" applyFont="1" applyFill="1" applyBorder="1" applyAlignment="1" applyProtection="1">
      <alignment horizontal="center" vertical="center" shrinkToFit="1"/>
      <protection locked="0"/>
    </xf>
    <xf numFmtId="165" fontId="3" fillId="0" borderId="1" xfId="7" applyNumberFormat="1" applyFont="1" applyFill="1" applyBorder="1" applyAlignment="1" applyProtection="1">
      <alignment horizontal="center" vertical="center"/>
      <protection locked="0"/>
    </xf>
    <xf numFmtId="0" fontId="8" fillId="0" borderId="0" xfId="4" applyFont="1" applyAlignment="1">
      <alignment horizontal="left" vertical="center" wrapText="1"/>
    </xf>
    <xf numFmtId="1" fontId="3" fillId="0" borderId="1" xfId="9" quotePrefix="1" applyNumberFormat="1" applyFont="1" applyFill="1" applyBorder="1" applyAlignment="1">
      <alignment horizontal="left" vertical="center" wrapText="1"/>
    </xf>
    <xf numFmtId="1" fontId="3" fillId="0" borderId="1" xfId="9" quotePrefix="1" applyNumberFormat="1" applyFont="1" applyFill="1" applyBorder="1" applyAlignment="1">
      <alignment horizontal="center" vertical="center" wrapText="1"/>
    </xf>
    <xf numFmtId="165" fontId="3" fillId="0" borderId="1" xfId="7" quotePrefix="1" applyNumberFormat="1" applyFont="1" applyFill="1" applyBorder="1" applyAlignment="1">
      <alignment horizontal="center" vertical="center" shrinkToFit="1"/>
    </xf>
    <xf numFmtId="165" fontId="3" fillId="0" borderId="1" xfId="7" quotePrefix="1" applyNumberFormat="1" applyFont="1" applyFill="1" applyBorder="1" applyAlignment="1">
      <alignment horizontal="center" vertical="center"/>
    </xf>
    <xf numFmtId="49" fontId="3" fillId="0" borderId="1" xfId="3" applyNumberFormat="1" applyFont="1" applyBorder="1" applyAlignment="1">
      <alignment horizontal="left" vertical="center" wrapText="1"/>
    </xf>
    <xf numFmtId="49" fontId="3" fillId="0" borderId="1" xfId="3" applyNumberFormat="1" applyFont="1" applyBorder="1" applyAlignment="1">
      <alignment horizontal="center" vertical="center" wrapText="1"/>
    </xf>
  </cellXfs>
  <cellStyles count="10">
    <cellStyle name="Comma 12" xfId="2" xr:uid="{7CDED959-65FE-4EB0-AA44-3B6EACB7B9AB}"/>
    <cellStyle name="Comma 17 3" xfId="7" xr:uid="{3A338CDB-2053-42F7-8BEC-D270336F322A}"/>
    <cellStyle name="Comma 3" xfId="5" xr:uid="{1D0DA696-2884-43EA-B02C-FC7FDE09EBB6}"/>
    <cellStyle name="Comma 7" xfId="9" xr:uid="{289CCC2F-5655-4B75-B9CC-A922472664AB}"/>
    <cellStyle name="Normal" xfId="0" builtinId="0"/>
    <cellStyle name="Normal 2 114 2" xfId="3" xr:uid="{C3692D71-DD9A-4EFC-8647-6633F4EFE9C9}"/>
    <cellStyle name="Normal 3" xfId="6" xr:uid="{8A7DD924-9A48-4EF5-AC7A-D7BEFE4590CC}"/>
    <cellStyle name="Normal 4 2" xfId="4" xr:uid="{4BD7BFAE-B088-44E5-91E7-F6261CDEF00A}"/>
    <cellStyle name="Normal 5" xfId="1" xr:uid="{0526E12E-28FC-4B55-BF64-4B5A44ED01E2}"/>
    <cellStyle name="Normal 9 2" xfId="8" xr:uid="{FF2DB5B3-0F3E-4F56-B963-94E7A48745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4F877-E7D9-4FF3-ABEE-5D01BD76FE6B}">
  <dimension ref="A1:P15"/>
  <sheetViews>
    <sheetView tabSelected="1" view="pageBreakPreview" zoomScaleNormal="100" zoomScaleSheetLayoutView="100" workbookViewId="0">
      <pane ySplit="2" topLeftCell="A3" activePane="bottomLeft" state="frozen"/>
      <selection activeCell="L587" sqref="L587"/>
      <selection pane="bottomLeft" activeCell="R4" sqref="R4"/>
    </sheetView>
  </sheetViews>
  <sheetFormatPr defaultColWidth="8.7109375" defaultRowHeight="15.75" x14ac:dyDescent="0.25"/>
  <cols>
    <col min="1" max="1" width="4.7109375" style="1" customWidth="1"/>
    <col min="2" max="2" width="16.7109375" style="1" customWidth="1"/>
    <col min="3" max="3" width="9.28515625" style="1" customWidth="1"/>
    <col min="4" max="4" width="44.28515625" style="1" customWidth="1"/>
    <col min="5" max="5" width="10" style="1" customWidth="1"/>
    <col min="6" max="6" width="13" style="1" customWidth="1"/>
    <col min="7" max="7" width="7.28515625" style="1" customWidth="1"/>
    <col min="8" max="8" width="8.5703125" style="2" customWidth="1"/>
    <col min="9" max="9" width="11" style="2" customWidth="1"/>
    <col min="10" max="10" width="7.28515625" style="1" customWidth="1"/>
    <col min="11" max="12" width="9.42578125" style="1" customWidth="1"/>
    <col min="13" max="13" width="12.28515625" style="3" customWidth="1"/>
    <col min="14" max="16384" width="8.7109375" style="1"/>
  </cols>
  <sheetData>
    <row r="1" spans="1:16" ht="18.75" x14ac:dyDescent="0.3">
      <c r="P1" s="4"/>
    </row>
    <row r="2" spans="1:16" s="9" customFormat="1" ht="78.75" x14ac:dyDescent="0.25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6" t="s">
        <v>8</v>
      </c>
      <c r="J2" s="5" t="s">
        <v>9</v>
      </c>
      <c r="K2" s="8" t="s">
        <v>10</v>
      </c>
      <c r="L2" s="8" t="s">
        <v>11</v>
      </c>
      <c r="M2" s="7" t="s">
        <v>12</v>
      </c>
    </row>
    <row r="3" spans="1:16" s="9" customFormat="1" ht="18.75" x14ac:dyDescent="0.25">
      <c r="A3" s="10">
        <f>IF(D3="","",COUNTA($D$3:D3))</f>
        <v>1</v>
      </c>
      <c r="B3" s="11" t="s">
        <v>13</v>
      </c>
      <c r="C3" s="11" t="s">
        <v>14</v>
      </c>
      <c r="D3" s="12" t="s">
        <v>15</v>
      </c>
      <c r="E3" s="13" t="s">
        <v>16</v>
      </c>
      <c r="F3" s="13" t="s">
        <v>17</v>
      </c>
      <c r="G3" s="13" t="s">
        <v>18</v>
      </c>
      <c r="H3" s="14">
        <v>600000</v>
      </c>
      <c r="I3" s="15">
        <v>2988</v>
      </c>
      <c r="J3" s="16" t="s">
        <v>19</v>
      </c>
      <c r="K3" s="16" t="s">
        <v>20</v>
      </c>
      <c r="L3" s="16"/>
      <c r="M3" s="17">
        <v>180000</v>
      </c>
    </row>
    <row r="4" spans="1:16" s="18" customFormat="1" ht="47.25" x14ac:dyDescent="0.25">
      <c r="A4" s="10">
        <f>IF(D4="","",COUNTA($D$3:D4))</f>
        <v>2</v>
      </c>
      <c r="B4" s="11" t="s">
        <v>21</v>
      </c>
      <c r="C4" s="11" t="s">
        <v>22</v>
      </c>
      <c r="D4" s="12" t="s">
        <v>23</v>
      </c>
      <c r="E4" s="13" t="s">
        <v>16</v>
      </c>
      <c r="F4" s="13" t="s">
        <v>17</v>
      </c>
      <c r="G4" s="13" t="s">
        <v>18</v>
      </c>
      <c r="H4" s="14">
        <v>30000</v>
      </c>
      <c r="I4" s="15">
        <v>2200</v>
      </c>
      <c r="J4" s="16" t="s">
        <v>19</v>
      </c>
      <c r="K4" s="16" t="s">
        <v>20</v>
      </c>
      <c r="L4" s="16"/>
      <c r="M4" s="17">
        <v>9000</v>
      </c>
    </row>
    <row r="5" spans="1:16" s="9" customFormat="1" ht="18.75" x14ac:dyDescent="0.25">
      <c r="A5" s="10">
        <f>IF(D5="","",COUNTA($D$3:D5))</f>
        <v>3</v>
      </c>
      <c r="B5" s="11" t="s">
        <v>24</v>
      </c>
      <c r="C5" s="11" t="s">
        <v>25</v>
      </c>
      <c r="D5" s="19" t="s">
        <v>26</v>
      </c>
      <c r="E5" s="13" t="s">
        <v>27</v>
      </c>
      <c r="F5" s="13" t="s">
        <v>18</v>
      </c>
      <c r="G5" s="13" t="s">
        <v>18</v>
      </c>
      <c r="H5" s="14">
        <v>100000</v>
      </c>
      <c r="I5" s="15">
        <v>1490</v>
      </c>
      <c r="J5" s="16" t="s">
        <v>19</v>
      </c>
      <c r="K5" s="16" t="s">
        <v>20</v>
      </c>
      <c r="L5" s="16"/>
      <c r="M5" s="17">
        <v>30000</v>
      </c>
    </row>
    <row r="6" spans="1:16" s="9" customFormat="1" ht="47.25" x14ac:dyDescent="0.25">
      <c r="A6" s="10">
        <f>IF(D6="","",COUNTA($D$3:D6))</f>
        <v>4</v>
      </c>
      <c r="B6" s="11" t="s">
        <v>28</v>
      </c>
      <c r="C6" s="11" t="s">
        <v>29</v>
      </c>
      <c r="D6" s="20" t="s">
        <v>30</v>
      </c>
      <c r="E6" s="21" t="s">
        <v>16</v>
      </c>
      <c r="F6" s="13" t="s">
        <v>17</v>
      </c>
      <c r="G6" s="13" t="s">
        <v>18</v>
      </c>
      <c r="H6" s="22">
        <v>20000</v>
      </c>
      <c r="I6" s="23">
        <v>4000</v>
      </c>
      <c r="J6" s="16" t="s">
        <v>19</v>
      </c>
      <c r="K6" s="16" t="s">
        <v>20</v>
      </c>
      <c r="L6" s="16"/>
      <c r="M6" s="17">
        <v>6000</v>
      </c>
      <c r="N6" s="24"/>
    </row>
    <row r="7" spans="1:16" s="9" customFormat="1" ht="63" x14ac:dyDescent="0.25">
      <c r="A7" s="10">
        <f>IF(D7="","",COUNTA($D$3:D7))</f>
        <v>5</v>
      </c>
      <c r="B7" s="11" t="s">
        <v>31</v>
      </c>
      <c r="C7" s="11" t="s">
        <v>32</v>
      </c>
      <c r="D7" s="25" t="s">
        <v>33</v>
      </c>
      <c r="E7" s="26" t="s">
        <v>16</v>
      </c>
      <c r="F7" s="13" t="s">
        <v>34</v>
      </c>
      <c r="G7" s="26" t="s">
        <v>35</v>
      </c>
      <c r="H7" s="27">
        <v>50000</v>
      </c>
      <c r="I7" s="28">
        <v>5460</v>
      </c>
      <c r="J7" s="16" t="s">
        <v>19</v>
      </c>
      <c r="K7" s="16" t="s">
        <v>20</v>
      </c>
      <c r="L7" s="16"/>
      <c r="M7" s="17">
        <v>15000</v>
      </c>
    </row>
    <row r="8" spans="1:16" s="9" customFormat="1" ht="31.5" x14ac:dyDescent="0.25">
      <c r="A8" s="10">
        <f>IF(D8="","",COUNTA($D$3:D8))</f>
        <v>6</v>
      </c>
      <c r="B8" s="11" t="s">
        <v>36</v>
      </c>
      <c r="C8" s="11" t="s">
        <v>37</v>
      </c>
      <c r="D8" s="25" t="s">
        <v>38</v>
      </c>
      <c r="E8" s="26" t="s">
        <v>16</v>
      </c>
      <c r="F8" s="13" t="s">
        <v>39</v>
      </c>
      <c r="G8" s="26" t="s">
        <v>18</v>
      </c>
      <c r="H8" s="27">
        <v>10000</v>
      </c>
      <c r="I8" s="28">
        <v>3200</v>
      </c>
      <c r="J8" s="16" t="s">
        <v>19</v>
      </c>
      <c r="K8" s="16" t="s">
        <v>20</v>
      </c>
      <c r="L8" s="16"/>
      <c r="M8" s="17">
        <v>3000</v>
      </c>
    </row>
    <row r="9" spans="1:16" s="9" customFormat="1" ht="18.75" x14ac:dyDescent="0.25">
      <c r="A9" s="10">
        <f>IF(D9="","",COUNTA($D$3:D9))</f>
        <v>7</v>
      </c>
      <c r="B9" s="11" t="s">
        <v>40</v>
      </c>
      <c r="C9" s="11" t="s">
        <v>41</v>
      </c>
      <c r="D9" s="25" t="s">
        <v>42</v>
      </c>
      <c r="E9" s="26" t="s">
        <v>16</v>
      </c>
      <c r="F9" s="13" t="s">
        <v>18</v>
      </c>
      <c r="G9" s="26" t="s">
        <v>18</v>
      </c>
      <c r="H9" s="27">
        <v>20000</v>
      </c>
      <c r="I9" s="28">
        <v>2935</v>
      </c>
      <c r="J9" s="16" t="s">
        <v>19</v>
      </c>
      <c r="K9" s="16" t="s">
        <v>20</v>
      </c>
      <c r="L9" s="16"/>
      <c r="M9" s="17">
        <v>6000</v>
      </c>
    </row>
    <row r="10" spans="1:16" s="9" customFormat="1" ht="18.75" x14ac:dyDescent="0.25">
      <c r="A10" s="10">
        <f>IF(D10="","",COUNTA($D$3:D10))</f>
        <v>8</v>
      </c>
      <c r="B10" s="11" t="s">
        <v>43</v>
      </c>
      <c r="C10" s="11" t="s">
        <v>44</v>
      </c>
      <c r="D10" s="19" t="s">
        <v>45</v>
      </c>
      <c r="E10" s="13" t="s">
        <v>27</v>
      </c>
      <c r="F10" s="13" t="s">
        <v>17</v>
      </c>
      <c r="G10" s="13" t="s">
        <v>18</v>
      </c>
      <c r="H10" s="14">
        <v>50000</v>
      </c>
      <c r="I10" s="15">
        <v>1485</v>
      </c>
      <c r="J10" s="16" t="s">
        <v>19</v>
      </c>
      <c r="K10" s="16" t="s">
        <v>20</v>
      </c>
      <c r="L10" s="16"/>
      <c r="M10" s="17">
        <v>15000</v>
      </c>
    </row>
    <row r="11" spans="1:16" s="9" customFormat="1" ht="31.5" x14ac:dyDescent="0.25">
      <c r="A11" s="10">
        <f>IF(D11="","",COUNTA($D$3:D11))</f>
        <v>9</v>
      </c>
      <c r="B11" s="11" t="s">
        <v>46</v>
      </c>
      <c r="C11" s="11" t="s">
        <v>47</v>
      </c>
      <c r="D11" s="19" t="s">
        <v>48</v>
      </c>
      <c r="E11" s="13" t="s">
        <v>16</v>
      </c>
      <c r="F11" s="13" t="s">
        <v>17</v>
      </c>
      <c r="G11" s="13" t="s">
        <v>18</v>
      </c>
      <c r="H11" s="14">
        <v>30000</v>
      </c>
      <c r="I11" s="15">
        <v>2700</v>
      </c>
      <c r="J11" s="16" t="s">
        <v>19</v>
      </c>
      <c r="K11" s="16" t="s">
        <v>20</v>
      </c>
      <c r="L11" s="16"/>
      <c r="M11" s="17">
        <v>9000</v>
      </c>
    </row>
    <row r="12" spans="1:16" s="9" customFormat="1" ht="31.5" x14ac:dyDescent="0.25">
      <c r="A12" s="10">
        <f>IF(D12="","",COUNTA($D$3:D12))</f>
        <v>10</v>
      </c>
      <c r="B12" s="11" t="s">
        <v>49</v>
      </c>
      <c r="C12" s="11" t="s">
        <v>50</v>
      </c>
      <c r="D12" s="19" t="s">
        <v>51</v>
      </c>
      <c r="E12" s="13" t="s">
        <v>16</v>
      </c>
      <c r="F12" s="13" t="s">
        <v>18</v>
      </c>
      <c r="G12" s="13" t="s">
        <v>18</v>
      </c>
      <c r="H12" s="14">
        <v>10000</v>
      </c>
      <c r="I12" s="15">
        <v>2950</v>
      </c>
      <c r="J12" s="16" t="s">
        <v>19</v>
      </c>
      <c r="K12" s="16" t="s">
        <v>20</v>
      </c>
      <c r="L12" s="16"/>
      <c r="M12" s="17">
        <v>3000</v>
      </c>
    </row>
    <row r="13" spans="1:16" s="9" customFormat="1" ht="31.5" x14ac:dyDescent="0.25">
      <c r="A13" s="10">
        <f>IF(D13="","",COUNTA($D$3:D13))</f>
        <v>11</v>
      </c>
      <c r="B13" s="11" t="s">
        <v>52</v>
      </c>
      <c r="C13" s="11" t="s">
        <v>53</v>
      </c>
      <c r="D13" s="29" t="s">
        <v>54</v>
      </c>
      <c r="E13" s="30" t="s">
        <v>16</v>
      </c>
      <c r="F13" s="13" t="s">
        <v>18</v>
      </c>
      <c r="G13" s="30" t="s">
        <v>18</v>
      </c>
      <c r="H13" s="14">
        <v>600000</v>
      </c>
      <c r="I13" s="15">
        <v>850</v>
      </c>
      <c r="J13" s="16" t="s">
        <v>19</v>
      </c>
      <c r="K13" s="16" t="s">
        <v>20</v>
      </c>
      <c r="L13" s="16"/>
      <c r="M13" s="17">
        <v>180000</v>
      </c>
    </row>
    <row r="14" spans="1:16" s="9" customFormat="1" ht="31.5" x14ac:dyDescent="0.25">
      <c r="A14" s="10">
        <f>IF(D14="","",COUNTA($D$3:D14))</f>
        <v>12</v>
      </c>
      <c r="B14" s="11" t="s">
        <v>55</v>
      </c>
      <c r="C14" s="11" t="s">
        <v>56</v>
      </c>
      <c r="D14" s="29" t="s">
        <v>57</v>
      </c>
      <c r="E14" s="30" t="s">
        <v>16</v>
      </c>
      <c r="F14" s="13" t="s">
        <v>17</v>
      </c>
      <c r="G14" s="30" t="s">
        <v>18</v>
      </c>
      <c r="H14" s="14">
        <v>50000</v>
      </c>
      <c r="I14" s="15">
        <v>3250</v>
      </c>
      <c r="J14" s="16" t="s">
        <v>19</v>
      </c>
      <c r="K14" s="16" t="s">
        <v>20</v>
      </c>
      <c r="L14" s="16"/>
      <c r="M14" s="17">
        <v>15000</v>
      </c>
    </row>
    <row r="15" spans="1:16" s="9" customFormat="1" ht="63" x14ac:dyDescent="0.25">
      <c r="A15" s="10">
        <f>IF(D15="","",COUNTA($D$3:D15))</f>
        <v>13</v>
      </c>
      <c r="B15" s="11" t="s">
        <v>58</v>
      </c>
      <c r="C15" s="11" t="s">
        <v>59</v>
      </c>
      <c r="D15" s="19" t="s">
        <v>60</v>
      </c>
      <c r="E15" s="13" t="s">
        <v>27</v>
      </c>
      <c r="F15" s="13" t="s">
        <v>17</v>
      </c>
      <c r="G15" s="13" t="s">
        <v>18</v>
      </c>
      <c r="H15" s="14">
        <v>80000</v>
      </c>
      <c r="I15" s="15">
        <v>6900</v>
      </c>
      <c r="J15" s="16" t="s">
        <v>61</v>
      </c>
      <c r="K15" s="16" t="s">
        <v>20</v>
      </c>
      <c r="L15" s="16"/>
      <c r="M15" s="17">
        <v>24000</v>
      </c>
    </row>
  </sheetData>
  <autoFilter ref="A2:M15" xr:uid="{00000000-0009-0000-0000-000001000000}"/>
  <dataValidations count="1">
    <dataValidation type="decimal" showErrorMessage="1" errorTitle="Lưu ý" error="Nhập số lớn hơn 0 và nhỏ hơn 1,000,000,000,000,000" promptTitle="Lưu ý" prompt="Nhập số lớn hơn 0 và nhỏ hơn 1,000,000,000,000,000" sqref="L10:L12 H10:J12 H15:J15 L15" xr:uid="{01A4989E-7A56-4F50-965C-FE993667CC29}">
      <formula1>0.0001</formula1>
      <formula2>1000000000000000</formula2>
    </dataValidation>
  </dataValidations>
  <pageMargins left="0.92" right="0.17" top="0.81" bottom="0.38" header="0.3" footer="0.28999999999999998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PVCC G2</vt:lpstr>
      <vt:lpstr>'PVCC G2'!Print_Area</vt:lpstr>
      <vt:lpstr>'PVCC G2'!Print_Titles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HUYỀN</dc:creator>
  <cp:lastModifiedBy>THANH HUYỀN</cp:lastModifiedBy>
  <dcterms:created xsi:type="dcterms:W3CDTF">2025-10-01T06:56:32Z</dcterms:created>
  <dcterms:modified xsi:type="dcterms:W3CDTF">2025-10-01T06:57:30Z</dcterms:modified>
</cp:coreProperties>
</file>